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20" documentId="8_{9A982DBB-ED31-4DE0-BA54-5FC0E40EF573}" xr6:coauthVersionLast="47" xr6:coauthVersionMax="47" xr10:uidLastSave="{6C4C0B31-273E-48F6-8AD3-9BFC6328CDEF}"/>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<sst xmlns="http://schemas.openxmlformats.org/spreadsheetml/2006/main" count="145" uniqueCount="109">
  <si>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</si>
  <si>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</si>
  <si>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</si>
  <si>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</si>
  <si>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</si>
  <si>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</si>
  <si>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</si>
  <si>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</si>
  <si>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</si>
  <si>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</si>
  <si>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</si>
  <si>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</si>
  <si>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</si>
  <si>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</si>
  <si>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</si>
  <si>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</si>
  <si>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</si>
  <si>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</si>
  <si>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</si>
  <si>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</si>
  <si>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</si>
  <si>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</si>
  <si>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</si>
  <si>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</si>
  <si>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</si>
  <si>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</si>
  <si>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</si>
  <si>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</si>
  <si>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</si>
  <si>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</si>
  <si>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</si>
  <si>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</si>
  <si>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</si>
  <si>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</si>
  <si>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</si>
  <si>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</si>
  <si>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</si>
  <si>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</si>
  <si>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</si>
  <si>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</si>
  <si>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</si>
  <si>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</si>
  <si>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</si>
  <si>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</si>
  <si>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</si>
  <si>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</si>
  <si>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</si>
  <si>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</si>
  <si>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</si>
  <si>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</si>
  <si>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</si>
  <si>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</si>
  <si>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</si>
  <si>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</si>
  <si>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</si>
  <si>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</si>
  <si>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</si>
  <si>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</si>
  <si>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</si>
  <si>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</si>
  <si>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</si>
  <si>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</si>
  <si>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</si>
  <si>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</si>
  <si>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</si>
  <si>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</si>
  <si>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</si>
  <si>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</si>
  <si>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</si>
  <si>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</si>
  <si>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</si>
  <si>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</si>
  <si>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</si>
  <si>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</si>
  <si>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</si>
  <si>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</si>
  <si>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</si>
  <si>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</si>
  <si>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</si>
  <si>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</si>
  <si>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</si>
  <si>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</si>
  <si>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</si>
  <si>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</si>
  <si>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</si>
  <si>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</si>
  <si>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</si>
  <si>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</si>
  <si>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</si>
  <si>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</si>
  <si>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</si>
  <si>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</si>
  <si>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</si>
  <si>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</si>
  <si>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</si>
  <si>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</si>
  <si>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</si>
  <si>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</si>
  <si>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</si>
  <si>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</si>
  <si>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</si>
  <si>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</si>
  <si>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</si>
  <si>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</si>
  <si>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</si>
  <si>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</si>
  <si>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</si>
  <si>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https://www.saoleopoldo.rs.gov.br/</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</si>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</sst>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A3" sqref="A3:I3"/>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1</v>
      </c>
      <c r="F9" s="12">
        <f>D9*E9</f>
        <v>2</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v>0</v>
      </c>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2</v>
      </c>
      <c r="G14" s="24">
        <f>(F14*100)/D14</f>
        <v>25</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1</v>
      </c>
      <c r="F18" s="12">
        <f t="shared" si="1"/>
        <v>2</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1</v>
      </c>
      <c r="F20" s="12">
        <f t="shared" si="1"/>
        <v>2</v>
      </c>
      <c r="G20" s="31"/>
      <c r="H20" s="31"/>
      <c r="I20" s="17"/>
    </row>
    <row r="21" spans="1:9" s="3" customFormat="1" ht="78.75" x14ac:dyDescent="0.2">
      <c r="A21" s="92"/>
      <c r="B21" s="26" t="s">
        <v>30</v>
      </c>
      <c r="C21" s="26" t="s">
        <v>31</v>
      </c>
      <c r="D21" s="30">
        <v>2</v>
      </c>
      <c r="E21" s="12">
        <v>0</v>
      </c>
      <c r="F21" s="12">
        <f t="shared" si="1"/>
        <v>0</v>
      </c>
      <c r="G21" s="31"/>
      <c r="H21" s="31"/>
      <c r="I21" s="17"/>
    </row>
    <row r="22" spans="1:9" s="3" customFormat="1" ht="110.25" x14ac:dyDescent="0.2">
      <c r="A22" s="92"/>
      <c r="B22" s="28" t="s">
        <v>32</v>
      </c>
      <c r="C22" s="29" t="s">
        <v>33</v>
      </c>
      <c r="D22" s="30">
        <v>2</v>
      </c>
      <c r="E22" s="12">
        <v>0.5</v>
      </c>
      <c r="F22" s="12">
        <f t="shared" si="1"/>
        <v>1</v>
      </c>
      <c r="G22" s="31"/>
      <c r="H22" s="31"/>
      <c r="I22" s="17"/>
    </row>
    <row r="23" spans="1:9" s="3" customFormat="1" ht="47.25" x14ac:dyDescent="0.2">
      <c r="A23" s="92"/>
      <c r="B23" s="27" t="s">
        <v>34</v>
      </c>
      <c r="C23" s="27" t="s">
        <v>35</v>
      </c>
      <c r="D23" s="32">
        <v>2</v>
      </c>
      <c r="E23" s="12">
        <v>0</v>
      </c>
      <c r="F23" s="12">
        <f t="shared" si="1"/>
        <v>0</v>
      </c>
      <c r="G23" s="12"/>
      <c r="H23" s="12"/>
      <c r="I23" s="17"/>
    </row>
    <row r="24" spans="1:9" s="3" customFormat="1" ht="47.25" x14ac:dyDescent="0.2">
      <c r="A24" s="92"/>
      <c r="B24" s="27" t="s">
        <v>36</v>
      </c>
      <c r="C24" s="27" t="s">
        <v>35</v>
      </c>
      <c r="D24" s="32">
        <v>2</v>
      </c>
      <c r="E24" s="12">
        <v>1</v>
      </c>
      <c r="F24" s="12">
        <f t="shared" si="1"/>
        <v>2</v>
      </c>
      <c r="G24" s="12"/>
      <c r="H24" s="12"/>
      <c r="I24" s="17"/>
    </row>
    <row r="25" spans="1:9" s="3" customFormat="1" ht="110.25" x14ac:dyDescent="0.2">
      <c r="A25" s="92"/>
      <c r="B25" s="33" t="s">
        <v>37</v>
      </c>
      <c r="C25" s="34" t="s">
        <v>38</v>
      </c>
      <c r="D25" s="32">
        <v>1</v>
      </c>
      <c r="E25" s="12">
        <v>1</v>
      </c>
      <c r="F25" s="12">
        <f t="shared" si="1"/>
        <v>1</v>
      </c>
      <c r="G25" s="12"/>
      <c r="H25" s="12"/>
      <c r="I25" s="13"/>
    </row>
    <row r="26" spans="1:9" s="3" customFormat="1" ht="47.25" x14ac:dyDescent="0.2">
      <c r="A26" s="93"/>
      <c r="B26" s="33" t="s">
        <v>39</v>
      </c>
      <c r="C26" s="34" t="s">
        <v>38</v>
      </c>
      <c r="D26" s="32">
        <v>1</v>
      </c>
      <c r="E26" s="12">
        <v>1</v>
      </c>
      <c r="F26" s="12">
        <f t="shared" si="1"/>
        <v>1</v>
      </c>
      <c r="G26" s="12"/>
      <c r="H26" s="12"/>
      <c r="I26" s="17"/>
    </row>
    <row r="27" spans="1:9" s="41" customFormat="1" ht="18.75" x14ac:dyDescent="0.3">
      <c r="A27" s="18" t="s">
        <v>40</v>
      </c>
      <c r="B27" s="35"/>
      <c r="C27" s="36"/>
      <c r="D27" s="37">
        <f>SUM(D16:D26)</f>
        <v>19</v>
      </c>
      <c r="E27" s="38"/>
      <c r="F27" s="39">
        <f>SUM(F16:F26)</f>
        <v>13</v>
      </c>
      <c r="G27" s="40">
        <f>(F27*100)/D27</f>
        <v>68.421052631578945</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v>0</v>
      </c>
      <c r="F30" s="46">
        <f t="shared" ref="F30:F38" si="2">D30*E30</f>
        <v>0</v>
      </c>
      <c r="G30" s="46"/>
      <c r="H30" s="46"/>
      <c r="I30" s="17"/>
    </row>
    <row r="31" spans="1:9" ht="47.25" x14ac:dyDescent="0.25">
      <c r="A31" s="83"/>
      <c r="B31" s="47" t="s">
        <v>46</v>
      </c>
      <c r="C31" s="43" t="s">
        <v>15</v>
      </c>
      <c r="D31" s="48">
        <v>2</v>
      </c>
      <c r="E31" s="45">
        <v>1</v>
      </c>
      <c r="F31" s="46">
        <f t="shared" si="2"/>
        <v>2</v>
      </c>
      <c r="G31" s="46"/>
      <c r="H31" s="46"/>
      <c r="I31" s="13"/>
    </row>
    <row r="32" spans="1:9" ht="78.75" x14ac:dyDescent="0.25">
      <c r="A32" s="83"/>
      <c r="B32" s="47" t="s">
        <v>47</v>
      </c>
      <c r="C32" s="43" t="s">
        <v>48</v>
      </c>
      <c r="D32" s="48">
        <v>2</v>
      </c>
      <c r="E32" s="45">
        <v>1</v>
      </c>
      <c r="F32" s="46">
        <f t="shared" si="2"/>
        <v>2</v>
      </c>
      <c r="G32" s="46"/>
      <c r="H32" s="46"/>
      <c r="I32" s="17"/>
    </row>
    <row r="33" spans="1:9" ht="31.5" x14ac:dyDescent="0.25">
      <c r="A33" s="83"/>
      <c r="B33" s="42" t="s">
        <v>49</v>
      </c>
      <c r="C33" s="49" t="s">
        <v>15</v>
      </c>
      <c r="D33" s="44">
        <v>2</v>
      </c>
      <c r="E33" s="45">
        <v>1</v>
      </c>
      <c r="F33" s="46">
        <f t="shared" si="2"/>
        <v>2</v>
      </c>
      <c r="G33" s="46"/>
      <c r="H33" s="46"/>
      <c r="I33" s="17"/>
    </row>
    <row r="34" spans="1:9" ht="31.5" x14ac:dyDescent="0.25">
      <c r="A34" s="83"/>
      <c r="B34" s="47" t="s">
        <v>50</v>
      </c>
      <c r="C34" s="43" t="s">
        <v>15</v>
      </c>
      <c r="D34" s="48">
        <v>1</v>
      </c>
      <c r="E34" s="45">
        <v>0</v>
      </c>
      <c r="F34" s="46">
        <f t="shared" si="2"/>
        <v>0</v>
      </c>
      <c r="G34" s="46"/>
      <c r="H34" s="46"/>
      <c r="I34" s="17"/>
    </row>
    <row r="35" spans="1:9" ht="47.25" x14ac:dyDescent="0.25">
      <c r="A35" s="83"/>
      <c r="B35" s="47" t="s">
        <v>51</v>
      </c>
      <c r="C35" s="43" t="s">
        <v>52</v>
      </c>
      <c r="D35" s="48">
        <v>2</v>
      </c>
      <c r="E35" s="45">
        <v>0</v>
      </c>
      <c r="F35" s="46">
        <f t="shared" si="2"/>
        <v>0</v>
      </c>
      <c r="G35" s="46"/>
      <c r="H35" s="46"/>
      <c r="I35" s="17"/>
    </row>
    <row r="36" spans="1:9" ht="47.25" x14ac:dyDescent="0.25">
      <c r="A36" s="83"/>
      <c r="B36" s="47" t="s">
        <v>53</v>
      </c>
      <c r="C36" s="43" t="s">
        <v>15</v>
      </c>
      <c r="D36" s="48">
        <v>1</v>
      </c>
      <c r="E36" s="45">
        <v>0</v>
      </c>
      <c r="F36" s="46">
        <f t="shared" si="2"/>
        <v>0</v>
      </c>
      <c r="G36" s="46"/>
      <c r="H36" s="46"/>
      <c r="I36" s="17"/>
    </row>
    <row r="37" spans="1:9" ht="31.5" x14ac:dyDescent="0.25">
      <c r="A37" s="83"/>
      <c r="B37" s="42" t="s">
        <v>54</v>
      </c>
      <c r="C37" s="49" t="s">
        <v>15</v>
      </c>
      <c r="D37" s="44">
        <v>1</v>
      </c>
      <c r="E37" s="45">
        <v>0</v>
      </c>
      <c r="F37" s="46">
        <f t="shared" si="2"/>
        <v>0</v>
      </c>
      <c r="G37" s="46"/>
      <c r="H37" s="46"/>
      <c r="I37" s="17"/>
    </row>
    <row r="38" spans="1:9" ht="47.25" x14ac:dyDescent="0.25">
      <c r="A38" s="84"/>
      <c r="B38" s="42" t="s">
        <v>55</v>
      </c>
      <c r="C38" s="49" t="s">
        <v>15</v>
      </c>
      <c r="D38" s="44">
        <v>2</v>
      </c>
      <c r="E38" s="45">
        <v>0</v>
      </c>
      <c r="F38" s="46">
        <f t="shared" si="2"/>
        <v>0</v>
      </c>
      <c r="G38" s="46"/>
      <c r="H38" s="46"/>
      <c r="I38" s="17"/>
    </row>
    <row r="39" spans="1:9" s="54" customFormat="1" ht="18.95" customHeight="1" x14ac:dyDescent="0.3">
      <c r="A39" s="88" t="s">
        <v>56</v>
      </c>
      <c r="B39" s="89"/>
      <c r="C39" s="50"/>
      <c r="D39" s="51">
        <f>SUM(D29:D38)</f>
        <v>17</v>
      </c>
      <c r="E39" s="38"/>
      <c r="F39" s="52">
        <f>SUM(F29:F38)</f>
        <v>7</v>
      </c>
      <c r="G39" s="53">
        <f>(F39*100)/D39</f>
        <v>41.176470588235297</v>
      </c>
      <c r="H39" s="53"/>
      <c r="I39" s="25"/>
    </row>
    <row r="40" spans="1:9" ht="3.6" customHeight="1" x14ac:dyDescent="0.25"/>
    <row r="41" spans="1:9" ht="156.75" customHeight="1" x14ac:dyDescent="0.25">
      <c r="A41" s="94" t="s">
        <v>57</v>
      </c>
      <c r="B41" s="55" t="s">
        <v>58</v>
      </c>
      <c r="C41" s="55" t="s">
        <v>59</v>
      </c>
      <c r="D41" s="44">
        <v>2</v>
      </c>
      <c r="E41" s="45">
        <v>1</v>
      </c>
      <c r="F41" s="46">
        <f>D41*E41</f>
        <v>2</v>
      </c>
      <c r="G41" s="46"/>
      <c r="H41" s="46"/>
      <c r="I41" s="13"/>
    </row>
    <row r="42" spans="1:9" ht="186.75" customHeight="1" x14ac:dyDescent="0.25">
      <c r="A42" s="95"/>
      <c r="B42" s="56" t="s">
        <v>60</v>
      </c>
      <c r="C42" s="55" t="s">
        <v>59</v>
      </c>
      <c r="D42" s="48">
        <v>2</v>
      </c>
      <c r="E42" s="45">
        <v>0</v>
      </c>
      <c r="F42" s="46">
        <f t="shared" ref="F42:F65" si="3">D42*E42</f>
        <v>0</v>
      </c>
      <c r="G42" s="46"/>
      <c r="H42" s="46"/>
      <c r="I42" s="17"/>
    </row>
    <row r="43" spans="1:9" ht="149.44999999999999" customHeight="1" x14ac:dyDescent="0.25">
      <c r="A43" s="95"/>
      <c r="B43" s="56" t="s">
        <v>61</v>
      </c>
      <c r="C43" s="55" t="s">
        <v>59</v>
      </c>
      <c r="D43" s="57">
        <v>2</v>
      </c>
      <c r="E43" s="45">
        <v>0</v>
      </c>
      <c r="F43" s="46">
        <f t="shared" si="3"/>
        <v>0</v>
      </c>
      <c r="G43" s="46"/>
      <c r="H43" s="46"/>
      <c r="I43" s="13"/>
    </row>
    <row r="44" spans="1:9" ht="141.75" x14ac:dyDescent="0.25">
      <c r="A44" s="95"/>
      <c r="B44" s="56" t="s">
        <v>62</v>
      </c>
      <c r="C44" s="55" t="s">
        <v>59</v>
      </c>
      <c r="D44" s="57">
        <v>2</v>
      </c>
      <c r="E44" s="45">
        <v>0</v>
      </c>
      <c r="F44" s="46">
        <f t="shared" si="3"/>
        <v>0</v>
      </c>
      <c r="G44" s="46"/>
      <c r="H44" s="46"/>
      <c r="I44" s="13"/>
    </row>
    <row r="45" spans="1:9" ht="157.5" customHeight="1" x14ac:dyDescent="0.25">
      <c r="A45" s="95"/>
      <c r="B45" s="56" t="s">
        <v>63</v>
      </c>
      <c r="C45" s="55" t="s">
        <v>59</v>
      </c>
      <c r="D45" s="48">
        <v>2</v>
      </c>
      <c r="E45" s="45">
        <v>1</v>
      </c>
      <c r="F45" s="46">
        <f t="shared" si="3"/>
        <v>2</v>
      </c>
      <c r="G45" s="46"/>
      <c r="H45" s="46"/>
      <c r="I45" s="13"/>
    </row>
    <row r="46" spans="1:9" ht="65.25" customHeight="1" x14ac:dyDescent="0.25">
      <c r="A46" s="95"/>
      <c r="B46" s="55" t="s">
        <v>64</v>
      </c>
      <c r="C46" s="55" t="s">
        <v>65</v>
      </c>
      <c r="D46" s="48">
        <v>2</v>
      </c>
      <c r="E46" s="45">
        <v>0</v>
      </c>
      <c r="F46" s="46">
        <f t="shared" si="3"/>
        <v>0</v>
      </c>
      <c r="G46" s="46"/>
      <c r="H46" s="46"/>
      <c r="I46" s="13"/>
    </row>
    <row r="47" spans="1:9" ht="141.75" x14ac:dyDescent="0.25">
      <c r="A47" s="95"/>
      <c r="B47" s="56" t="s">
        <v>66</v>
      </c>
      <c r="C47" s="55" t="s">
        <v>59</v>
      </c>
      <c r="D47" s="48">
        <v>2</v>
      </c>
      <c r="E47" s="45">
        <v>1</v>
      </c>
      <c r="F47" s="46">
        <f t="shared" si="3"/>
        <v>2</v>
      </c>
      <c r="G47" s="46"/>
      <c r="H47" s="46"/>
      <c r="I47" s="17"/>
    </row>
    <row r="48" spans="1:9" ht="141.75" x14ac:dyDescent="0.25">
      <c r="A48" s="95"/>
      <c r="B48" s="55" t="s">
        <v>67</v>
      </c>
      <c r="C48" s="55" t="s">
        <v>59</v>
      </c>
      <c r="D48" s="48">
        <v>2</v>
      </c>
      <c r="E48" s="45">
        <v>1</v>
      </c>
      <c r="F48" s="46">
        <f t="shared" si="3"/>
        <v>2</v>
      </c>
      <c r="G48" s="46"/>
      <c r="H48" s="46"/>
      <c r="I48" s="13"/>
    </row>
    <row r="49" spans="1:9" ht="113.1" customHeight="1" x14ac:dyDescent="0.25">
      <c r="A49" s="95"/>
      <c r="B49" s="56" t="s">
        <v>68</v>
      </c>
      <c r="C49" s="55" t="s">
        <v>59</v>
      </c>
      <c r="D49" s="48">
        <v>2</v>
      </c>
      <c r="E49" s="45">
        <v>0</v>
      </c>
      <c r="F49" s="46">
        <f t="shared" si="3"/>
        <v>0</v>
      </c>
      <c r="G49" s="46"/>
      <c r="H49" s="46"/>
      <c r="I49" s="13"/>
    </row>
    <row r="50" spans="1:9" ht="126.95" customHeight="1" x14ac:dyDescent="0.25">
      <c r="A50" s="95"/>
      <c r="B50" s="56" t="s">
        <v>69</v>
      </c>
      <c r="C50" s="55" t="s">
        <v>59</v>
      </c>
      <c r="D50" s="48">
        <v>2</v>
      </c>
      <c r="E50" s="45">
        <v>0</v>
      </c>
      <c r="F50" s="46">
        <f t="shared" si="3"/>
        <v>0</v>
      </c>
      <c r="G50" s="46"/>
      <c r="H50" s="46"/>
      <c r="I50" s="13"/>
    </row>
    <row r="51" spans="1:9" ht="162" customHeight="1" x14ac:dyDescent="0.25">
      <c r="A51" s="95"/>
      <c r="B51" s="56" t="s">
        <v>70</v>
      </c>
      <c r="C51" s="55" t="s">
        <v>59</v>
      </c>
      <c r="D51" s="48">
        <v>2</v>
      </c>
      <c r="E51" s="45">
        <v>0</v>
      </c>
      <c r="F51" s="46">
        <f t="shared" si="3"/>
        <v>0</v>
      </c>
      <c r="G51" s="46"/>
      <c r="H51" s="46"/>
      <c r="I51" s="13"/>
    </row>
    <row r="52" spans="1:9" ht="147" customHeight="1" x14ac:dyDescent="0.25">
      <c r="A52" s="95"/>
      <c r="B52" s="56" t="s">
        <v>71</v>
      </c>
      <c r="C52" s="55" t="s">
        <v>59</v>
      </c>
      <c r="D52" s="48">
        <v>2</v>
      </c>
      <c r="E52" s="45">
        <v>1</v>
      </c>
      <c r="F52" s="46">
        <f t="shared" si="3"/>
        <v>2</v>
      </c>
      <c r="G52" s="46"/>
      <c r="H52" s="46"/>
      <c r="I52" s="13"/>
    </row>
    <row r="53" spans="1:9" ht="110.25" x14ac:dyDescent="0.25">
      <c r="A53" s="95"/>
      <c r="B53" s="56" t="s">
        <v>72</v>
      </c>
      <c r="C53" s="56" t="s">
        <v>73</v>
      </c>
      <c r="D53" s="48">
        <v>2</v>
      </c>
      <c r="E53" s="45">
        <v>0.75</v>
      </c>
      <c r="F53" s="46">
        <f t="shared" si="3"/>
        <v>1.5</v>
      </c>
      <c r="G53" s="46"/>
      <c r="H53" s="46"/>
      <c r="I53" s="17"/>
    </row>
    <row r="54" spans="1:9" ht="151.5" customHeight="1" x14ac:dyDescent="0.25">
      <c r="A54" s="95"/>
      <c r="B54" s="56" t="s">
        <v>74</v>
      </c>
      <c r="C54" s="55" t="s">
        <v>59</v>
      </c>
      <c r="D54" s="48">
        <v>2</v>
      </c>
      <c r="E54" s="45">
        <v>1</v>
      </c>
      <c r="F54" s="46">
        <f t="shared" si="3"/>
        <v>2</v>
      </c>
      <c r="G54" s="46"/>
      <c r="H54" s="46"/>
      <c r="I54" s="17"/>
    </row>
    <row r="55" spans="1:9" ht="110.25" x14ac:dyDescent="0.25">
      <c r="A55" s="95"/>
      <c r="B55" s="56" t="s">
        <v>75</v>
      </c>
      <c r="C55" s="56" t="s">
        <v>76</v>
      </c>
      <c r="D55" s="58">
        <v>2</v>
      </c>
      <c r="E55" s="45">
        <v>0.75</v>
      </c>
      <c r="F55" s="46">
        <f t="shared" si="3"/>
        <v>1.5</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0.75</v>
      </c>
      <c r="F57" s="46">
        <f t="shared" si="3"/>
        <v>1.5</v>
      </c>
      <c r="G57" s="46"/>
      <c r="H57" s="46"/>
      <c r="I57" s="17"/>
    </row>
    <row r="58" spans="1:9" ht="153.75" customHeight="1" x14ac:dyDescent="0.25">
      <c r="A58" s="95"/>
      <c r="B58" s="56" t="s">
        <v>80</v>
      </c>
      <c r="C58" s="55" t="s">
        <v>59</v>
      </c>
      <c r="D58" s="48">
        <v>2</v>
      </c>
      <c r="E58" s="45">
        <v>0</v>
      </c>
      <c r="F58" s="46">
        <f t="shared" si="3"/>
        <v>0</v>
      </c>
      <c r="G58" s="46"/>
      <c r="H58" s="46"/>
      <c r="I58" s="17"/>
    </row>
    <row r="59" spans="1:9" ht="110.25" x14ac:dyDescent="0.25">
      <c r="A59" s="95"/>
      <c r="B59" s="56" t="s">
        <v>81</v>
      </c>
      <c r="C59" s="56" t="s">
        <v>82</v>
      </c>
      <c r="D59" s="48">
        <v>2</v>
      </c>
      <c r="E59" s="45">
        <v>0</v>
      </c>
      <c r="F59" s="46">
        <f t="shared" si="3"/>
        <v>0</v>
      </c>
      <c r="G59" s="46"/>
      <c r="H59" s="46"/>
      <c r="I59" s="17"/>
    </row>
    <row r="60" spans="1:9" ht="94.5" x14ac:dyDescent="0.25">
      <c r="A60" s="95"/>
      <c r="B60" s="56" t="s">
        <v>83</v>
      </c>
      <c r="C60" s="56" t="s">
        <v>84</v>
      </c>
      <c r="D60" s="48">
        <v>2</v>
      </c>
      <c r="E60" s="45">
        <v>0.25</v>
      </c>
      <c r="F60" s="46">
        <f t="shared" si="3"/>
        <v>0.5</v>
      </c>
      <c r="G60" s="46"/>
      <c r="H60" s="46"/>
      <c r="I60" s="17"/>
    </row>
    <row r="61" spans="1:9" ht="105" customHeight="1" x14ac:dyDescent="0.25">
      <c r="A61" s="95"/>
      <c r="B61" s="56" t="s">
        <v>85</v>
      </c>
      <c r="C61" s="56" t="s">
        <v>86</v>
      </c>
      <c r="D61" s="48">
        <v>2</v>
      </c>
      <c r="E61" s="45">
        <v>0</v>
      </c>
      <c r="F61" s="46">
        <f t="shared" si="3"/>
        <v>0</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0</v>
      </c>
      <c r="F63" s="46">
        <f t="shared" si="3"/>
        <v>0</v>
      </c>
      <c r="G63" s="46"/>
      <c r="H63" s="46"/>
      <c r="I63" s="17"/>
    </row>
    <row r="64" spans="1:9" ht="31.5" x14ac:dyDescent="0.25">
      <c r="A64" s="95"/>
      <c r="B64" s="56" t="s">
        <v>90</v>
      </c>
      <c r="C64" s="56" t="s">
        <v>15</v>
      </c>
      <c r="D64" s="48">
        <v>1</v>
      </c>
      <c r="E64" s="45">
        <v>1</v>
      </c>
      <c r="F64" s="46">
        <f t="shared" si="3"/>
        <v>1</v>
      </c>
      <c r="G64" s="46"/>
      <c r="H64" s="46"/>
      <c r="I64" s="17"/>
    </row>
    <row r="65" spans="1:16" ht="31.5" x14ac:dyDescent="0.25">
      <c r="A65" s="96"/>
      <c r="B65" s="56" t="s">
        <v>91</v>
      </c>
      <c r="C65" s="56" t="s">
        <v>15</v>
      </c>
      <c r="D65" s="48">
        <v>1</v>
      </c>
      <c r="E65" s="45">
        <v>0</v>
      </c>
      <c r="F65" s="46">
        <f t="shared" si="3"/>
        <v>0</v>
      </c>
      <c r="G65" s="46"/>
      <c r="H65" s="46"/>
      <c r="I65" s="17"/>
    </row>
    <row r="66" spans="1:16" s="61" customFormat="1" ht="18.75" x14ac:dyDescent="0.3">
      <c r="A66" s="18" t="s">
        <v>92</v>
      </c>
      <c r="B66" s="59"/>
      <c r="C66" s="59"/>
      <c r="D66" s="60">
        <f>SUM(D41:D65)</f>
        <v>47</v>
      </c>
      <c r="E66" s="38"/>
      <c r="F66" s="52">
        <f>SUM(F41:F65)</f>
        <v>18</v>
      </c>
      <c r="G66" s="53">
        <f>(F66*100)/D66</f>
        <v>38.297872340425535</v>
      </c>
      <c r="H66" s="53"/>
      <c r="I66" s="25"/>
    </row>
    <row r="67" spans="1:16" ht="3.6" customHeight="1" x14ac:dyDescent="0.25"/>
    <row r="68" spans="1:16" ht="110.25" x14ac:dyDescent="0.25">
      <c r="A68" s="79" t="s">
        <v>93</v>
      </c>
      <c r="B68" s="62" t="s">
        <v>94</v>
      </c>
      <c r="C68" s="62" t="s">
        <v>95</v>
      </c>
      <c r="D68" s="44">
        <v>1</v>
      </c>
      <c r="E68" s="45">
        <v>1</v>
      </c>
      <c r="F68" s="46">
        <f>D68*E68</f>
        <v>1</v>
      </c>
      <c r="G68" s="46"/>
      <c r="H68" s="46"/>
      <c r="I68" s="17"/>
    </row>
    <row r="69" spans="1:16" ht="31.5" x14ac:dyDescent="0.25">
      <c r="A69" s="80"/>
      <c r="B69" s="63" t="s">
        <v>96</v>
      </c>
      <c r="C69" s="63" t="s">
        <v>38</v>
      </c>
      <c r="D69" s="30">
        <v>1</v>
      </c>
      <c r="E69" s="45">
        <v>0</v>
      </c>
      <c r="F69" s="46">
        <f t="shared" ref="F69:F74" si="4">D69*E69</f>
        <v>0</v>
      </c>
      <c r="G69" s="31"/>
      <c r="H69" s="31"/>
      <c r="I69" s="17"/>
    </row>
    <row r="70" spans="1:16" ht="31.5" x14ac:dyDescent="0.25">
      <c r="A70" s="80"/>
      <c r="B70" s="62" t="s">
        <v>97</v>
      </c>
      <c r="C70" s="62" t="s">
        <v>38</v>
      </c>
      <c r="D70" s="16">
        <v>1</v>
      </c>
      <c r="E70" s="45">
        <v>0</v>
      </c>
      <c r="F70" s="46">
        <f t="shared" si="4"/>
        <v>0</v>
      </c>
      <c r="G70" s="12"/>
      <c r="H70" s="12"/>
      <c r="I70" s="17"/>
    </row>
    <row r="71" spans="1:16" ht="41.25" customHeight="1" x14ac:dyDescent="0.25">
      <c r="A71" s="80"/>
      <c r="B71" s="62" t="s">
        <v>98</v>
      </c>
      <c r="C71" s="64" t="s">
        <v>38</v>
      </c>
      <c r="D71" s="16">
        <v>1</v>
      </c>
      <c r="E71" s="45">
        <v>1</v>
      </c>
      <c r="F71" s="46">
        <f t="shared" si="4"/>
        <v>1</v>
      </c>
      <c r="G71" s="12"/>
      <c r="H71" s="12"/>
      <c r="I71" s="17"/>
    </row>
    <row r="72" spans="1:16" ht="70.5" customHeight="1" x14ac:dyDescent="0.25">
      <c r="A72" s="80"/>
      <c r="B72" s="65" t="s">
        <v>99</v>
      </c>
      <c r="C72" s="65" t="s">
        <v>38</v>
      </c>
      <c r="D72" s="32">
        <v>1</v>
      </c>
      <c r="E72" s="45">
        <v>1</v>
      </c>
      <c r="F72" s="46">
        <f t="shared" si="4"/>
        <v>1</v>
      </c>
      <c r="G72" s="12"/>
      <c r="H72" s="12"/>
      <c r="I72" s="17"/>
    </row>
    <row r="73" spans="1:16" ht="78.75" x14ac:dyDescent="0.25">
      <c r="A73" s="80"/>
      <c r="B73" s="66" t="s">
        <v>100</v>
      </c>
      <c r="C73" s="66" t="s">
        <v>101</v>
      </c>
      <c r="D73" s="67">
        <v>2</v>
      </c>
      <c r="E73" s="45">
        <v>1</v>
      </c>
      <c r="F73" s="46">
        <f t="shared" si="4"/>
        <v>2</v>
      </c>
      <c r="G73" s="46"/>
      <c r="H73" s="46"/>
      <c r="I73" s="46"/>
      <c r="J73" s="68"/>
      <c r="K73" s="68"/>
      <c r="L73" s="68"/>
      <c r="M73" s="68"/>
      <c r="N73" s="68"/>
      <c r="O73" s="68"/>
      <c r="P73" s="68"/>
    </row>
    <row r="74" spans="1:16" ht="63" x14ac:dyDescent="0.25">
      <c r="A74" s="80"/>
      <c r="B74" s="69" t="s">
        <v>102</v>
      </c>
      <c r="C74" s="69" t="s">
        <v>103</v>
      </c>
      <c r="D74" s="57">
        <v>2</v>
      </c>
      <c r="E74" s="45">
        <v>1</v>
      </c>
      <c r="F74" s="46">
        <f t="shared" si="4"/>
        <v>2</v>
      </c>
      <c r="G74" s="46"/>
      <c r="H74" s="46"/>
      <c r="I74" s="17"/>
    </row>
    <row r="75" spans="1:16" ht="94.5" x14ac:dyDescent="0.25">
      <c r="A75" s="81"/>
      <c r="B75" s="62" t="s">
        <v>104</v>
      </c>
      <c r="C75" s="62" t="s">
        <v>84</v>
      </c>
      <c r="D75" s="44">
        <v>2</v>
      </c>
      <c r="E75" s="45">
        <v>0</v>
      </c>
      <c r="F75" s="46">
        <v>0</v>
      </c>
      <c r="G75" s="46"/>
      <c r="H75" s="46"/>
      <c r="I75" s="17"/>
    </row>
    <row r="76" spans="1:16" s="41" customFormat="1" ht="18.75" x14ac:dyDescent="0.3">
      <c r="A76" s="70" t="s">
        <v>105</v>
      </c>
      <c r="B76" s="71"/>
      <c r="C76" s="71"/>
      <c r="D76" s="39">
        <f>SUM(D68:D75)</f>
        <v>11</v>
      </c>
      <c r="E76" s="38"/>
      <c r="F76" s="39">
        <f>SUM(F68:F75)</f>
        <v>7</v>
      </c>
      <c r="G76" s="40">
        <f>(F76*100)/D76</f>
        <v>63.636363636363633</v>
      </c>
      <c r="H76" s="40"/>
      <c r="I76" s="25"/>
    </row>
    <row r="77" spans="1:16" ht="3.6" customHeight="1" x14ac:dyDescent="0.25"/>
    <row r="78" spans="1:16" ht="53.25" customHeight="1" x14ac:dyDescent="0.25">
      <c r="A78" s="72" t="s">
        <v>106</v>
      </c>
      <c r="B78" s="73">
        <f>(SUM(G76,G66,G39,G27,G14)*100)/500</f>
        <v>47.306351839320676</v>
      </c>
      <c r="I78" s="74"/>
    </row>
    <row r="79" spans="1:16" x14ac:dyDescent="0.25">
      <c r="A79" s="75"/>
      <c r="B79" s="76"/>
      <c r="I79" s="74"/>
    </row>
    <row r="80" spans="1:16"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1W2otwimJB/039keoOHi8+HbaKTd0OU8L/pQd6SUmNdVZPFgw/FbAo0Y3P73dEAQeO2xBSQGET3dzCOcWSdr6Q==" saltValue="wt1Vi87dlB3+5hgD6tzXZg=="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